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55503EB6-2AD5-4953-AFBC-D38EAF3D58A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тариф" sheetId="1" r:id="rId1"/>
    <sheet name="штаты" sheetId="2" r:id="rId2"/>
    <sheet name="Лист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9" i="1" l="1"/>
  <c r="DJ9" i="2"/>
  <c r="DK9" i="2"/>
  <c r="C2" i="2"/>
  <c r="M33" i="1" l="1"/>
  <c r="BT34" i="2"/>
</calcChain>
</file>

<file path=xl/sharedStrings.xml><?xml version="1.0" encoding="utf-8"?>
<sst xmlns="http://schemas.openxmlformats.org/spreadsheetml/2006/main" count="216" uniqueCount="96">
  <si>
    <t xml:space="preserve">  Сводная ведомость по тарификации на 2 сентября 2019-2020 учебный год</t>
  </si>
  <si>
    <t>прогр.464.003.</t>
  </si>
  <si>
    <t>Наименование школ</t>
  </si>
  <si>
    <t xml:space="preserve">                 1  -  4  классы</t>
  </si>
  <si>
    <t xml:space="preserve">               5  -  9  классы</t>
  </si>
  <si>
    <t xml:space="preserve">             10   -  11  классы</t>
  </si>
  <si>
    <t xml:space="preserve">         Проверка тетрадей</t>
  </si>
  <si>
    <t xml:space="preserve">      Классное руководство</t>
  </si>
  <si>
    <t>Доплата помощникам воспитателей (30%)</t>
  </si>
  <si>
    <t>Доплата реал-щих программы по предметам физики, химии, биологии, инф-ки на английском языке (200%)</t>
  </si>
  <si>
    <t>Доплата реал-щим учебные программы начального, основного и общего образования по обновленному содержанию образования (30%)</t>
  </si>
  <si>
    <t>Доплата учителям, педагогам-психологам за квалификацию педагогического мастерства(прошедшим квалиф.тест)</t>
  </si>
  <si>
    <t>За углубленное изучение отдельных предметов (20%), эксперимент, инновации и т.д.</t>
  </si>
  <si>
    <t>За работу с библиотечным фондом учебников 30%</t>
  </si>
  <si>
    <t>За заведование уч.кабинетам(мастерскими и др.) 20%</t>
  </si>
  <si>
    <t>Надбавка за особые условия (10%)</t>
  </si>
  <si>
    <t xml:space="preserve">За особ.реж. </t>
  </si>
  <si>
    <t>Доплата УСП</t>
  </si>
  <si>
    <t>Доплата за ночные, праздничные (сторожа)</t>
  </si>
  <si>
    <t>Доплата за категорию водителям</t>
  </si>
  <si>
    <t>Угл.изуч. кандидатские</t>
  </si>
  <si>
    <t>Доплата за инклюзив 40 % от БДО</t>
  </si>
  <si>
    <t>Итого з/пл в месяц</t>
  </si>
  <si>
    <t>кол-во классов</t>
  </si>
  <si>
    <t>число часов</t>
  </si>
  <si>
    <t>З/пл в месяц</t>
  </si>
  <si>
    <t>1-4 кл</t>
  </si>
  <si>
    <t>5-9 кл</t>
  </si>
  <si>
    <t>10-11 кл</t>
  </si>
  <si>
    <t>1-4 кл (25%)</t>
  </si>
  <si>
    <t>5-9 кл (30%)</t>
  </si>
  <si>
    <t>10-11 кл (30%)</t>
  </si>
  <si>
    <t>КГУ "Средняя школа №12" акимата города Рудного</t>
  </si>
  <si>
    <t>Юдина Н.И.</t>
  </si>
  <si>
    <r>
      <t>Доплата за квалификационный уровень( 100</t>
    </r>
    <r>
      <rPr>
        <strike/>
        <sz val="12"/>
        <rFont val="Calibri"/>
        <family val="2"/>
        <charset val="204"/>
      </rPr>
      <t>%, 70%, 30%</t>
    </r>
    <r>
      <rPr>
        <sz val="12"/>
        <rFont val="Calibri"/>
        <family val="2"/>
        <charset val="204"/>
      </rPr>
      <t>)</t>
    </r>
  </si>
  <si>
    <t xml:space="preserve"> свод прогр.464.003.015+ мини-центры</t>
  </si>
  <si>
    <t xml:space="preserve">    Директор</t>
  </si>
  <si>
    <t xml:space="preserve"> Зам.директора по учебной работе</t>
  </si>
  <si>
    <t xml:space="preserve"> Зам.директора по воспитательной работе</t>
  </si>
  <si>
    <t xml:space="preserve"> Зам.директора по профилю</t>
  </si>
  <si>
    <t>Зам.директора по х/работе</t>
  </si>
  <si>
    <t>Заведующий хозяйством</t>
  </si>
  <si>
    <t>Главный бухгалтер</t>
  </si>
  <si>
    <t>Бухгалтер</t>
  </si>
  <si>
    <t>Экономист</t>
  </si>
  <si>
    <t>Педагог-психолог</t>
  </si>
  <si>
    <t>Старший вожатый</t>
  </si>
  <si>
    <t>Мед.сестра/ мл.мед.персонал плавательного бассейна</t>
  </si>
  <si>
    <t>Менеджер</t>
  </si>
  <si>
    <t>Зав.библиотекой</t>
  </si>
  <si>
    <t>Библиотекарь</t>
  </si>
  <si>
    <t>Хореограф</t>
  </si>
  <si>
    <t>Балетмейстер-руководитель</t>
  </si>
  <si>
    <t>Концертмейстер</t>
  </si>
  <si>
    <t>Швея</t>
  </si>
  <si>
    <t>Делопроизводитель</t>
  </si>
  <si>
    <t>Секретарь</t>
  </si>
  <si>
    <t>Рабочий по компл.обслуж и текущему ремонту</t>
  </si>
  <si>
    <t>Сторож</t>
  </si>
  <si>
    <t>Вахтер</t>
  </si>
  <si>
    <t>Водитель</t>
  </si>
  <si>
    <t>Инженер по оборудованию</t>
  </si>
  <si>
    <t>Гардеробщик</t>
  </si>
  <si>
    <t>Кочегар/машинист газовой установки</t>
  </si>
  <si>
    <t>УСП</t>
  </si>
  <si>
    <t>Переводчик</t>
  </si>
  <si>
    <t>Специалист по программному обеспечению</t>
  </si>
  <si>
    <t>Инструктор по плаванию</t>
  </si>
  <si>
    <t>Оператор хлораторной установки</t>
  </si>
  <si>
    <t>Дворник</t>
  </si>
  <si>
    <t>Лаборант</t>
  </si>
  <si>
    <t>Воспитатель предшколы</t>
  </si>
  <si>
    <t>Воспитатель ГПД</t>
  </si>
  <si>
    <t>Зав.складом музыкальных инструментов</t>
  </si>
  <si>
    <t>Настройщик музыкальных инструментов</t>
  </si>
  <si>
    <t>Мастер производственного обучения</t>
  </si>
  <si>
    <t>Социальный педагог</t>
  </si>
  <si>
    <t>Учитель-дефектолог(логопед)</t>
  </si>
  <si>
    <t>Хранитель фонда в музее</t>
  </si>
  <si>
    <t>Преподаватель-организатор по НВП</t>
  </si>
  <si>
    <t>Слесарь-сантехник, плотник</t>
  </si>
  <si>
    <t>Электромонтер</t>
  </si>
  <si>
    <t>Педагог дополнительного образования</t>
  </si>
  <si>
    <t>Воспитатель м/ц</t>
  </si>
  <si>
    <t>Помощник воспитателя м/ц</t>
  </si>
  <si>
    <t>Преподаватель каз.яз м/ц</t>
  </si>
  <si>
    <t>Преподаватель рус.яз м/ц</t>
  </si>
  <si>
    <t>Преподаватель англ.яз м/ц</t>
  </si>
  <si>
    <t>Музыкальный руководитель м/ц</t>
  </si>
  <si>
    <t>Медицинская сестра м/ц</t>
  </si>
  <si>
    <t>Педагог- психолог м/ц</t>
  </si>
  <si>
    <t>Методист м/ц</t>
  </si>
  <si>
    <t xml:space="preserve">         ИТОГО:</t>
  </si>
  <si>
    <t>Кол-во</t>
  </si>
  <si>
    <t>ФЗП в мес</t>
  </si>
  <si>
    <t>ФЗП в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</si>
</sst>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4"/>
      <name val="Calibri"/>
      <family val="2"/>
      <charset val="204"/>
    </font>
    <font>
      <b/>
      <sz val="24"/>
      <name val="Calibri"/>
      <family val="2"/>
      <charset val="204"/>
    </font>
    <font>
      <b/>
      <sz val="16"/>
      <name val="Calibri"/>
      <family val="2"/>
      <charset val="204"/>
    </font>
    <font>
      <sz val="16"/>
      <name val="Calibri"/>
      <family val="2"/>
      <charset val="204"/>
    </font>
    <font>
      <sz val="16"/>
      <color indexed="10"/>
      <name val="Calibri"/>
      <family val="2"/>
      <charset val="204"/>
    </font>
    <font>
      <b/>
      <sz val="17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trike/>
      <sz val="12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28"/>
      <name val="Calibri"/>
      <family val="2"/>
      <charset val="204"/>
    </font>
    <font>
      <sz val="17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13" xfId="0" applyFont="1" applyFill="1" applyBorder="1" applyAlignment="1">
      <alignment wrapText="1"/>
    </xf>
    <xf numFmtId="2" fontId="8" fillId="0" borderId="12" xfId="0" applyNumberFormat="1" applyFont="1" applyFill="1" applyBorder="1" applyAlignment="1">
      <alignment horizontal="center" vertical="top" wrapText="1"/>
    </xf>
    <xf numFmtId="2" fontId="8" fillId="0" borderId="12" xfId="0" applyNumberFormat="1" applyFont="1" applyFill="1" applyBorder="1" applyAlignment="1">
      <alignment horizontal="center" vertical="top" wrapText="1" readingOrder="1"/>
    </xf>
    <xf numFmtId="2" fontId="8" fillId="0" borderId="12" xfId="0" applyNumberFormat="1" applyFont="1" applyFill="1" applyBorder="1" applyAlignment="1">
      <alignment horizontal="center" vertical="top" wrapText="1" shrinkToFit="1"/>
    </xf>
    <xf numFmtId="0" fontId="3" fillId="0" borderId="16" xfId="0" applyFont="1" applyFill="1" applyBorder="1" applyAlignment="1">
      <alignment wrapText="1"/>
    </xf>
    <xf numFmtId="2" fontId="9" fillId="0" borderId="12" xfId="0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 wrapText="1"/>
    </xf>
    <xf numFmtId="2" fontId="8" fillId="0" borderId="14" xfId="0" applyNumberFormat="1" applyFont="1" applyFill="1" applyBorder="1" applyAlignment="1">
      <alignment horizontal="center" wrapText="1"/>
    </xf>
    <xf numFmtId="2" fontId="8" fillId="0" borderId="15" xfId="0" applyNumberFormat="1" applyFont="1" applyFill="1" applyBorder="1" applyAlignment="1">
      <alignment horizontal="center" wrapText="1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22" xfId="0" applyFont="1" applyFill="1" applyBorder="1" applyAlignment="1">
      <alignment wrapText="1"/>
    </xf>
    <xf numFmtId="0" fontId="3" fillId="0" borderId="36" xfId="0" applyFont="1" applyFill="1" applyBorder="1" applyAlignment="1">
      <alignment wrapText="1"/>
    </xf>
    <xf numFmtId="0" fontId="10" fillId="0" borderId="22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wrapText="1"/>
    </xf>
    <xf numFmtId="2" fontId="8" fillId="0" borderId="19" xfId="0" applyNumberFormat="1" applyFont="1" applyFill="1" applyBorder="1" applyAlignment="1">
      <alignment horizontal="center"/>
    </xf>
    <xf numFmtId="1" fontId="8" fillId="0" borderId="15" xfId="0" applyNumberFormat="1" applyFont="1" applyFill="1" applyBorder="1" applyAlignment="1">
      <alignment horizontal="center" wrapText="1"/>
    </xf>
    <xf numFmtId="0" fontId="10" fillId="0" borderId="21" xfId="0" applyFont="1" applyFill="1" applyBorder="1"/>
    <xf numFmtId="2" fontId="10" fillId="0" borderId="22" xfId="0" applyNumberFormat="1" applyFont="1" applyFill="1" applyBorder="1" applyAlignment="1">
      <alignment horizontal="center" vertical="center"/>
    </xf>
    <xf numFmtId="2" fontId="10" fillId="0" borderId="2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7" fillId="0" borderId="0" xfId="0" applyFont="1" applyFill="1" applyBorder="1"/>
    <xf numFmtId="9" fontId="3" fillId="0" borderId="0" xfId="0" applyNumberFormat="1" applyFont="1" applyFill="1" applyBorder="1"/>
    <xf numFmtId="0" fontId="11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shrinkToFit="1"/>
    </xf>
    <xf numFmtId="0" fontId="8" fillId="0" borderId="0" xfId="0" applyFont="1" applyFill="1" applyBorder="1"/>
    <xf numFmtId="0" fontId="16" fillId="0" borderId="28" xfId="0" applyFont="1" applyFill="1" applyBorder="1"/>
    <xf numFmtId="0" fontId="16" fillId="0" borderId="29" xfId="0" applyFont="1" applyFill="1" applyBorder="1"/>
    <xf numFmtId="0" fontId="16" fillId="0" borderId="30" xfId="0" applyFont="1" applyFill="1" applyBorder="1"/>
    <xf numFmtId="0" fontId="16" fillId="0" borderId="0" xfId="0" applyFont="1" applyFill="1" applyBorder="1"/>
    <xf numFmtId="0" fontId="16" fillId="0" borderId="31" xfId="0" applyFont="1" applyFill="1" applyBorder="1"/>
    <xf numFmtId="0" fontId="16" fillId="0" borderId="32" xfId="0" applyFont="1" applyFill="1" applyBorder="1"/>
    <xf numFmtId="0" fontId="16" fillId="0" borderId="8" xfId="0" applyFont="1" applyFill="1" applyBorder="1"/>
    <xf numFmtId="0" fontId="16" fillId="0" borderId="10" xfId="0" applyFont="1" applyFill="1" applyBorder="1"/>
    <xf numFmtId="0" fontId="16" fillId="0" borderId="11" xfId="0" applyFont="1" applyFill="1" applyBorder="1"/>
    <xf numFmtId="0" fontId="16" fillId="0" borderId="33" xfId="0" applyFont="1" applyFill="1" applyBorder="1"/>
    <xf numFmtId="0" fontId="10" fillId="0" borderId="10" xfId="0" applyFont="1" applyFill="1" applyBorder="1" applyAlignment="1">
      <alignment horizontal="center"/>
    </xf>
    <xf numFmtId="0" fontId="16" fillId="0" borderId="17" xfId="0" applyFont="1" applyFill="1" applyBorder="1"/>
    <xf numFmtId="2" fontId="10" fillId="0" borderId="17" xfId="0" applyNumberFormat="1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  <xf numFmtId="0" fontId="16" fillId="0" borderId="34" xfId="0" applyFont="1" applyFill="1" applyBorder="1"/>
    <xf numFmtId="2" fontId="10" fillId="0" borderId="34" xfId="0" applyNumberFormat="1" applyFont="1" applyFill="1" applyBorder="1" applyAlignment="1">
      <alignment horizontal="center"/>
    </xf>
    <xf numFmtId="2" fontId="10" fillId="0" borderId="35" xfId="0" applyNumberFormat="1" applyFont="1" applyFill="1" applyBorder="1" applyAlignment="1">
      <alignment horizontal="center"/>
    </xf>
    <xf numFmtId="0" fontId="16" fillId="0" borderId="14" xfId="0" applyFont="1" applyFill="1" applyBorder="1"/>
    <xf numFmtId="2" fontId="10" fillId="0" borderId="14" xfId="0" applyNumberFormat="1" applyFont="1" applyFill="1" applyBorder="1" applyAlignment="1">
      <alignment horizontal="center"/>
    </xf>
    <xf numFmtId="164" fontId="16" fillId="0" borderId="17" xfId="0" applyNumberFormat="1" applyFont="1" applyFill="1" applyBorder="1"/>
    <xf numFmtId="2" fontId="10" fillId="0" borderId="37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8" fillId="0" borderId="0" xfId="0" applyNumberFormat="1" applyFont="1" applyFill="1"/>
    <xf numFmtId="9" fontId="8" fillId="0" borderId="0" xfId="0" applyNumberFormat="1" applyFont="1" applyFill="1"/>
    <xf numFmtId="9" fontId="8" fillId="0" borderId="0" xfId="0" applyNumberFormat="1" applyFont="1" applyFill="1" applyBorder="1"/>
    <xf numFmtId="2" fontId="8" fillId="0" borderId="0" xfId="0" applyNumberFormat="1" applyFont="1" applyFill="1"/>
    <xf numFmtId="0" fontId="9" fillId="0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 readingOrder="1"/>
    </xf>
    <xf numFmtId="0" fontId="12" fillId="0" borderId="8" xfId="0" applyFont="1" applyFill="1" applyBorder="1" applyAlignment="1">
      <alignment horizontal="center" vertical="top" wrapText="1" readingOrder="1"/>
    </xf>
    <xf numFmtId="0" fontId="12" fillId="0" borderId="12" xfId="0" applyFont="1" applyFill="1" applyBorder="1" applyAlignment="1">
      <alignment horizontal="center" vertical="top" wrapText="1" readingOrder="1"/>
    </xf>
    <xf numFmtId="9" fontId="12" fillId="0" borderId="1" xfId="0" applyNumberFormat="1" applyFont="1" applyFill="1" applyBorder="1" applyAlignment="1">
      <alignment horizontal="center" vertical="top" wrapText="1"/>
    </xf>
    <xf numFmtId="9" fontId="12" fillId="0" borderId="8" xfId="0" applyNumberFormat="1" applyFont="1" applyFill="1" applyBorder="1" applyAlignment="1">
      <alignment horizontal="center" vertical="top" wrapText="1"/>
    </xf>
    <xf numFmtId="9" fontId="12" fillId="0" borderId="12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 shrinkToFit="1"/>
    </xf>
    <xf numFmtId="0" fontId="12" fillId="0" borderId="8" xfId="0" applyFont="1" applyFill="1" applyBorder="1" applyAlignment="1">
      <alignment horizontal="center" vertical="top" wrapText="1" shrinkToFit="1"/>
    </xf>
    <xf numFmtId="0" fontId="12" fillId="0" borderId="12" xfId="0" applyFont="1" applyFill="1" applyBorder="1" applyAlignment="1">
      <alignment horizontal="center" vertical="top" wrapText="1" shrinkToFit="1"/>
    </xf>
    <xf numFmtId="0" fontId="8" fillId="0" borderId="9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 wrapText="1"/>
    </xf>
    <xf numFmtId="0" fontId="16" fillId="0" borderId="24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 wrapText="1"/>
    </xf>
    <xf numFmtId="0" fontId="16" fillId="0" borderId="26" xfId="0" applyFont="1" applyFill="1" applyBorder="1" applyAlignment="1">
      <alignment horizontal="center" wrapText="1"/>
    </xf>
    <xf numFmtId="0" fontId="16" fillId="0" borderId="23" xfId="0" applyFont="1" applyFill="1" applyBorder="1" applyAlignment="1">
      <alignment wrapText="1"/>
    </xf>
    <xf numFmtId="0" fontId="16" fillId="0" borderId="27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&#1054;&#1073;&#1097;&#1072;&#1103;/&#1057;&#1042;.%20&#1087;&#1086;%20&#1058;&#1040;&#1056;&#1048;&#1060;%20&#1085;&#1072;%2002%20&#1089;&#1077;&#1085;&#1090;&#1103;&#1073;&#1088;&#1103;%20%202019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3"/>
      <sheetName val="003015"/>
      <sheetName val="003011"/>
      <sheetName val="ШТАТЫ 003015+МИНИ-ЦЕНТРЫ"/>
      <sheetName val="ШТАТЫ МИНИ-ЦЕНТР"/>
      <sheetName val="ШТАТЫ 003015"/>
      <sheetName val="свод к тарификации"/>
      <sheetName val="ДЛЯ СЕТИ"/>
      <sheetName val="Лист1"/>
      <sheetName val="Лист2"/>
    </sheetNames>
    <sheetDataSet>
      <sheetData sheetId="0">
        <row r="2">
          <cell r="D2" t="str">
            <v xml:space="preserve">  Сводная ведомость по тарификации на 2 сентября 2019-2020 учебный год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zoomScale="40" zoomScaleNormal="40" workbookViewId="0">
      <selection activeCell="A9" sqref="A9:AF9"/>
    </sheetView>
  </sheetViews>
  <sheetFormatPr defaultRowHeight="15" x14ac:dyDescent="0.25"/>
  <cols>
    <col min="1" max="1" width="46.28515625" style="22" customWidth="1"/>
    <col min="2" max="2" width="14.5703125" style="22" customWidth="1"/>
    <col min="3" max="3" width="13.7109375" style="22" customWidth="1"/>
    <col min="4" max="4" width="18.140625" style="22" customWidth="1"/>
    <col min="5" max="5" width="12.5703125" style="22" customWidth="1"/>
    <col min="6" max="6" width="15" style="22" customWidth="1"/>
    <col min="7" max="7" width="21.7109375" style="22" customWidth="1"/>
    <col min="8" max="8" width="9.140625" style="22"/>
    <col min="9" max="9" width="12.7109375" style="22" customWidth="1"/>
    <col min="10" max="10" width="19.85546875" style="22" customWidth="1"/>
    <col min="11" max="11" width="19.140625" style="22" customWidth="1"/>
    <col min="12" max="12" width="18.5703125" style="22" customWidth="1"/>
    <col min="13" max="13" width="23.28515625" style="22" customWidth="1"/>
    <col min="14" max="14" width="23.5703125" style="22" customWidth="1"/>
    <col min="15" max="15" width="19.28515625" style="22" customWidth="1"/>
    <col min="16" max="16" width="21.140625" style="22" customWidth="1"/>
    <col min="17" max="17" width="20.28515625" style="22" customWidth="1"/>
    <col min="18" max="18" width="27.42578125" style="22" customWidth="1"/>
    <col min="19" max="19" width="26.28515625" style="22" customWidth="1"/>
    <col min="20" max="20" width="23.42578125" style="22" customWidth="1"/>
    <col min="21" max="21" width="19.5703125" style="22" customWidth="1"/>
    <col min="22" max="22" width="16.140625" style="22" bestFit="1" customWidth="1"/>
    <col min="23" max="23" width="16" style="22" customWidth="1"/>
    <col min="24" max="24" width="19.7109375" style="22" customWidth="1"/>
    <col min="25" max="25" width="19.5703125" style="22" customWidth="1"/>
    <col min="26" max="26" width="18.85546875" style="22" customWidth="1"/>
    <col min="27" max="27" width="22.140625" style="22" customWidth="1"/>
    <col min="28" max="28" width="21.85546875" style="22" customWidth="1"/>
    <col min="29" max="29" width="15.5703125" style="22" customWidth="1"/>
    <col min="30" max="30" width="19" style="22" customWidth="1"/>
    <col min="31" max="31" width="19.28515625" style="22" customWidth="1"/>
    <col min="32" max="32" width="24" style="22" customWidth="1"/>
    <col min="33" max="16384" width="9.140625" style="22"/>
  </cols>
  <sheetData>
    <row r="1" spans="1:32" x14ac:dyDescent="0.25">
      <c r="A1" s="20"/>
      <c r="B1" s="20"/>
      <c r="C1" s="20"/>
      <c r="D1" s="20"/>
      <c r="E1" s="21"/>
      <c r="F1" s="21"/>
      <c r="G1" s="21"/>
      <c r="H1" s="21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ht="23.25" x14ac:dyDescent="0.35">
      <c r="A2" s="23"/>
      <c r="B2" s="23"/>
      <c r="C2" s="23"/>
      <c r="D2" s="24" t="s">
        <v>0</v>
      </c>
      <c r="E2" s="25"/>
      <c r="F2" s="25"/>
      <c r="G2" s="25"/>
      <c r="H2" s="25"/>
      <c r="I2" s="25"/>
      <c r="J2" s="26"/>
      <c r="K2" s="23"/>
      <c r="L2" s="27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ht="18.75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3"/>
      <c r="O3" s="25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2" ht="31.5" x14ac:dyDescent="0.5">
      <c r="A4" s="28" t="s">
        <v>1</v>
      </c>
      <c r="B4" s="23"/>
      <c r="C4" s="29"/>
      <c r="D4" s="29"/>
      <c r="E4" s="29"/>
      <c r="F4" s="29"/>
      <c r="G4" s="25"/>
      <c r="H4" s="25"/>
      <c r="I4" s="25"/>
      <c r="J4" s="25"/>
      <c r="K4" s="25"/>
      <c r="L4" s="25"/>
      <c r="M4" s="25"/>
      <c r="N4" s="25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</row>
    <row r="5" spans="1:32" ht="19.5" thickBot="1" x14ac:dyDescent="0.35">
      <c r="A5" s="23"/>
      <c r="B5" s="23"/>
      <c r="C5" s="29"/>
      <c r="D5" s="30"/>
      <c r="E5" s="30"/>
      <c r="F5" s="30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32" ht="101.25" customHeight="1" x14ac:dyDescent="0.35">
      <c r="A6" s="76" t="s">
        <v>2</v>
      </c>
      <c r="B6" s="79" t="s">
        <v>3</v>
      </c>
      <c r="C6" s="80"/>
      <c r="D6" s="81"/>
      <c r="E6" s="82" t="s">
        <v>4</v>
      </c>
      <c r="F6" s="83"/>
      <c r="G6" s="84"/>
      <c r="H6" s="82" t="s">
        <v>5</v>
      </c>
      <c r="I6" s="83"/>
      <c r="J6" s="84"/>
      <c r="K6" s="82" t="s">
        <v>6</v>
      </c>
      <c r="L6" s="83"/>
      <c r="M6" s="84"/>
      <c r="N6" s="82" t="s">
        <v>7</v>
      </c>
      <c r="O6" s="83"/>
      <c r="P6" s="84"/>
      <c r="Q6" s="91" t="s">
        <v>8</v>
      </c>
      <c r="R6" s="91" t="s">
        <v>9</v>
      </c>
      <c r="S6" s="91" t="s">
        <v>10</v>
      </c>
      <c r="T6" s="91" t="s">
        <v>11</v>
      </c>
      <c r="U6" s="91" t="s">
        <v>12</v>
      </c>
      <c r="V6" s="94" t="s">
        <v>13</v>
      </c>
      <c r="W6" s="91" t="s">
        <v>14</v>
      </c>
      <c r="X6" s="91" t="s">
        <v>34</v>
      </c>
      <c r="Y6" s="97" t="s">
        <v>15</v>
      </c>
      <c r="Z6" s="91" t="s">
        <v>16</v>
      </c>
      <c r="AA6" s="91" t="s">
        <v>17</v>
      </c>
      <c r="AB6" s="91" t="s">
        <v>18</v>
      </c>
      <c r="AC6" s="91" t="s">
        <v>19</v>
      </c>
      <c r="AD6" s="102" t="s">
        <v>20</v>
      </c>
      <c r="AE6" s="102" t="s">
        <v>21</v>
      </c>
      <c r="AF6" s="91" t="s">
        <v>22</v>
      </c>
    </row>
    <row r="7" spans="1:32" ht="15" customHeight="1" x14ac:dyDescent="0.25">
      <c r="A7" s="77"/>
      <c r="B7" s="87" t="s">
        <v>23</v>
      </c>
      <c r="C7" s="89" t="s">
        <v>24</v>
      </c>
      <c r="D7" s="85" t="s">
        <v>25</v>
      </c>
      <c r="E7" s="87" t="s">
        <v>23</v>
      </c>
      <c r="F7" s="89" t="s">
        <v>24</v>
      </c>
      <c r="G7" s="85" t="s">
        <v>25</v>
      </c>
      <c r="H7" s="87" t="s">
        <v>23</v>
      </c>
      <c r="I7" s="89" t="s">
        <v>24</v>
      </c>
      <c r="J7" s="85" t="s">
        <v>25</v>
      </c>
      <c r="K7" s="105" t="s">
        <v>26</v>
      </c>
      <c r="L7" s="107" t="s">
        <v>27</v>
      </c>
      <c r="M7" s="100" t="s">
        <v>28</v>
      </c>
      <c r="N7" s="105" t="s">
        <v>29</v>
      </c>
      <c r="O7" s="107" t="s">
        <v>30</v>
      </c>
      <c r="P7" s="100" t="s">
        <v>31</v>
      </c>
      <c r="Q7" s="92"/>
      <c r="R7" s="92"/>
      <c r="S7" s="92"/>
      <c r="T7" s="92"/>
      <c r="U7" s="92"/>
      <c r="V7" s="95"/>
      <c r="W7" s="92"/>
      <c r="X7" s="92"/>
      <c r="Y7" s="98"/>
      <c r="Z7" s="92"/>
      <c r="AA7" s="92"/>
      <c r="AB7" s="92"/>
      <c r="AC7" s="92"/>
      <c r="AD7" s="103"/>
      <c r="AE7" s="103"/>
      <c r="AF7" s="92"/>
    </row>
    <row r="8" spans="1:32" ht="25.5" customHeight="1" x14ac:dyDescent="0.25">
      <c r="A8" s="78"/>
      <c r="B8" s="88"/>
      <c r="C8" s="90"/>
      <c r="D8" s="86"/>
      <c r="E8" s="88"/>
      <c r="F8" s="90"/>
      <c r="G8" s="86"/>
      <c r="H8" s="88"/>
      <c r="I8" s="90"/>
      <c r="J8" s="86"/>
      <c r="K8" s="106"/>
      <c r="L8" s="108"/>
      <c r="M8" s="101"/>
      <c r="N8" s="106"/>
      <c r="O8" s="108"/>
      <c r="P8" s="101"/>
      <c r="Q8" s="93"/>
      <c r="R8" s="93"/>
      <c r="S8" s="93"/>
      <c r="T8" s="93"/>
      <c r="U8" s="93"/>
      <c r="V8" s="96"/>
      <c r="W8" s="93"/>
      <c r="X8" s="93"/>
      <c r="Y8" s="99"/>
      <c r="Z8" s="93"/>
      <c r="AA8" s="93"/>
      <c r="AB8" s="93"/>
      <c r="AC8" s="93"/>
      <c r="AD8" s="104"/>
      <c r="AE8" s="104"/>
      <c r="AF8" s="93"/>
    </row>
    <row r="9" spans="1:32" ht="43.5" customHeight="1" x14ac:dyDescent="0.35">
      <c r="A9" s="5" t="s">
        <v>32</v>
      </c>
      <c r="B9" s="31">
        <v>10</v>
      </c>
      <c r="C9" s="32">
        <v>342</v>
      </c>
      <c r="D9" s="33">
        <v>1804029</v>
      </c>
      <c r="E9" s="31">
        <v>11</v>
      </c>
      <c r="F9" s="32">
        <v>450</v>
      </c>
      <c r="G9" s="33">
        <v>1984433</v>
      </c>
      <c r="H9" s="31">
        <v>2</v>
      </c>
      <c r="I9" s="32">
        <v>84</v>
      </c>
      <c r="J9" s="33">
        <v>360806</v>
      </c>
      <c r="K9" s="31">
        <v>37164</v>
      </c>
      <c r="L9" s="32">
        <v>31216</v>
      </c>
      <c r="M9" s="33">
        <v>28905</v>
      </c>
      <c r="N9" s="31">
        <v>44243</v>
      </c>
      <c r="O9" s="32">
        <v>58400</v>
      </c>
      <c r="P9" s="33">
        <v>10618</v>
      </c>
      <c r="Q9" s="7"/>
      <c r="R9" s="7"/>
      <c r="S9" s="7">
        <v>1531337</v>
      </c>
      <c r="T9" s="7">
        <v>248210</v>
      </c>
      <c r="U9" s="34">
        <v>5309</v>
      </c>
      <c r="V9" s="7"/>
      <c r="W9" s="7">
        <v>51658</v>
      </c>
      <c r="X9" s="35">
        <v>685281</v>
      </c>
      <c r="Y9" s="35"/>
      <c r="Z9" s="35">
        <v>62821</v>
      </c>
      <c r="AA9" s="35">
        <v>38971</v>
      </c>
      <c r="AB9" s="35"/>
      <c r="AC9" s="35"/>
      <c r="AD9" s="35"/>
      <c r="AE9" s="4">
        <v>83373</v>
      </c>
      <c r="AF9" s="2">
        <f t="shared" ref="AF9" si="0">D9+G9+J9+K9+L9+M9+N9+O9+P9+Q9+R9+U9+V9+W9+X9+Y9+Z9+AA9+AB9+AC9+AD9+S9+T9+AE9</f>
        <v>7066774</v>
      </c>
    </row>
    <row r="10" spans="1:32" ht="43.5" customHeight="1" x14ac:dyDescent="0.35">
      <c r="A10" s="5"/>
      <c r="B10" s="8"/>
      <c r="C10" s="9"/>
      <c r="D10" s="10"/>
      <c r="E10" s="8"/>
      <c r="F10" s="9"/>
      <c r="G10" s="10"/>
      <c r="H10" s="8"/>
      <c r="I10" s="9"/>
      <c r="J10" s="10"/>
      <c r="K10" s="11"/>
      <c r="L10" s="12"/>
      <c r="M10" s="13"/>
      <c r="N10" s="11"/>
      <c r="O10" s="12"/>
      <c r="P10" s="13"/>
      <c r="Q10" s="2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  <c r="AC10" s="2"/>
      <c r="AD10" s="4"/>
      <c r="AE10" s="4"/>
      <c r="AF10" s="2"/>
    </row>
    <row r="11" spans="1:32" ht="43.5" customHeight="1" x14ac:dyDescent="0.35">
      <c r="A11" s="5"/>
      <c r="B11" s="8"/>
      <c r="C11" s="9"/>
      <c r="D11" s="10"/>
      <c r="E11" s="8"/>
      <c r="F11" s="9"/>
      <c r="G11" s="10"/>
      <c r="H11" s="8"/>
      <c r="I11" s="9"/>
      <c r="J11" s="10"/>
      <c r="K11" s="11"/>
      <c r="L11" s="12"/>
      <c r="M11" s="13"/>
      <c r="N11" s="11"/>
      <c r="O11" s="12"/>
      <c r="P11" s="13"/>
      <c r="Q11" s="2"/>
      <c r="R11" s="2"/>
      <c r="S11" s="2"/>
      <c r="T11" s="2"/>
      <c r="U11" s="2"/>
      <c r="V11" s="3"/>
      <c r="W11" s="2"/>
      <c r="X11" s="2"/>
      <c r="Y11" s="2"/>
      <c r="Z11" s="2"/>
      <c r="AA11" s="2"/>
      <c r="AB11" s="2"/>
      <c r="AC11" s="2"/>
      <c r="AD11" s="4"/>
      <c r="AE11" s="4"/>
      <c r="AF11" s="2"/>
    </row>
    <row r="12" spans="1:32" ht="43.5" customHeight="1" x14ac:dyDescent="0.35">
      <c r="A12" s="5"/>
      <c r="B12" s="8"/>
      <c r="C12" s="9"/>
      <c r="D12" s="10"/>
      <c r="E12" s="8"/>
      <c r="F12" s="9"/>
      <c r="G12" s="10"/>
      <c r="H12" s="8"/>
      <c r="I12" s="9"/>
      <c r="J12" s="10"/>
      <c r="K12" s="11"/>
      <c r="L12" s="12"/>
      <c r="M12" s="13"/>
      <c r="N12" s="11"/>
      <c r="O12" s="12"/>
      <c r="P12" s="13"/>
      <c r="Q12" s="2"/>
      <c r="R12" s="2"/>
      <c r="S12" s="2"/>
      <c r="T12" s="2"/>
      <c r="U12" s="2"/>
      <c r="V12" s="3"/>
      <c r="W12" s="2"/>
      <c r="X12" s="2"/>
      <c r="Y12" s="2"/>
      <c r="Z12" s="2"/>
      <c r="AA12" s="2"/>
      <c r="AB12" s="2"/>
      <c r="AC12" s="2"/>
      <c r="AD12" s="4"/>
      <c r="AE12" s="4"/>
      <c r="AF12" s="2"/>
    </row>
    <row r="13" spans="1:32" ht="43.5" customHeight="1" x14ac:dyDescent="0.35">
      <c r="A13" s="5"/>
      <c r="B13" s="8"/>
      <c r="C13" s="9"/>
      <c r="D13" s="10"/>
      <c r="E13" s="8"/>
      <c r="F13" s="9"/>
      <c r="G13" s="10"/>
      <c r="H13" s="8"/>
      <c r="I13" s="9"/>
      <c r="J13" s="10"/>
      <c r="K13" s="11"/>
      <c r="L13" s="12"/>
      <c r="M13" s="13"/>
      <c r="N13" s="11"/>
      <c r="O13" s="12"/>
      <c r="P13" s="13"/>
      <c r="Q13" s="2"/>
      <c r="R13" s="2"/>
      <c r="S13" s="2"/>
      <c r="T13" s="2"/>
      <c r="U13" s="2"/>
      <c r="V13" s="3"/>
      <c r="W13" s="2"/>
      <c r="X13" s="2"/>
      <c r="Y13" s="2"/>
      <c r="Z13" s="2"/>
      <c r="AA13" s="2"/>
      <c r="AB13" s="2"/>
      <c r="AC13" s="2"/>
      <c r="AD13" s="4"/>
      <c r="AE13" s="4"/>
      <c r="AF13" s="2"/>
    </row>
    <row r="14" spans="1:32" ht="43.5" customHeight="1" x14ac:dyDescent="0.35">
      <c r="A14" s="5"/>
      <c r="B14" s="8"/>
      <c r="C14" s="9"/>
      <c r="D14" s="10"/>
      <c r="E14" s="8"/>
      <c r="F14" s="9"/>
      <c r="G14" s="10"/>
      <c r="H14" s="8"/>
      <c r="I14" s="9"/>
      <c r="J14" s="10"/>
      <c r="K14" s="11"/>
      <c r="L14" s="12"/>
      <c r="M14" s="13"/>
      <c r="N14" s="11"/>
      <c r="O14" s="12"/>
      <c r="P14" s="13"/>
      <c r="Q14" s="2"/>
      <c r="R14" s="2"/>
      <c r="S14" s="2"/>
      <c r="T14" s="2"/>
      <c r="U14" s="2"/>
      <c r="V14" s="3"/>
      <c r="W14" s="2"/>
      <c r="X14" s="2"/>
      <c r="Y14" s="2"/>
      <c r="Z14" s="6"/>
      <c r="AA14" s="2"/>
      <c r="AB14" s="2"/>
      <c r="AC14" s="2"/>
      <c r="AD14" s="4"/>
      <c r="AE14" s="4"/>
      <c r="AF14" s="2"/>
    </row>
    <row r="15" spans="1:32" ht="43.5" customHeight="1" x14ac:dyDescent="0.35">
      <c r="A15" s="5"/>
      <c r="B15" s="8"/>
      <c r="C15" s="9"/>
      <c r="D15" s="10"/>
      <c r="E15" s="8"/>
      <c r="F15" s="9"/>
      <c r="G15" s="10"/>
      <c r="H15" s="8"/>
      <c r="I15" s="9"/>
      <c r="J15" s="10"/>
      <c r="K15" s="11"/>
      <c r="L15" s="12"/>
      <c r="M15" s="13"/>
      <c r="N15" s="11"/>
      <c r="O15" s="12"/>
      <c r="P15" s="13"/>
      <c r="Q15" s="2"/>
      <c r="R15" s="2"/>
      <c r="S15" s="2"/>
      <c r="T15" s="2"/>
      <c r="U15" s="2"/>
      <c r="V15" s="3"/>
      <c r="W15" s="2"/>
      <c r="X15" s="2"/>
      <c r="Y15" s="2"/>
      <c r="Z15" s="2"/>
      <c r="AA15" s="2"/>
      <c r="AB15" s="2"/>
      <c r="AC15" s="2"/>
      <c r="AD15" s="4"/>
      <c r="AE15" s="4"/>
      <c r="AF15" s="2"/>
    </row>
    <row r="16" spans="1:32" ht="43.5" customHeight="1" x14ac:dyDescent="0.35">
      <c r="A16" s="5"/>
      <c r="B16" s="8"/>
      <c r="C16" s="9"/>
      <c r="D16" s="10"/>
      <c r="E16" s="8"/>
      <c r="F16" s="9"/>
      <c r="G16" s="10"/>
      <c r="H16" s="8"/>
      <c r="I16" s="9"/>
      <c r="J16" s="10"/>
      <c r="K16" s="11"/>
      <c r="L16" s="12"/>
      <c r="M16" s="13"/>
      <c r="N16" s="11"/>
      <c r="O16" s="12"/>
      <c r="P16" s="13"/>
      <c r="Q16" s="2"/>
      <c r="R16" s="2"/>
      <c r="S16" s="2"/>
      <c r="T16" s="2"/>
      <c r="U16" s="2"/>
      <c r="V16" s="3"/>
      <c r="W16" s="2"/>
      <c r="X16" s="2"/>
      <c r="Y16" s="2"/>
      <c r="Z16" s="2"/>
      <c r="AA16" s="2"/>
      <c r="AB16" s="2"/>
      <c r="AC16" s="2"/>
      <c r="AD16" s="4"/>
      <c r="AE16" s="4"/>
      <c r="AF16" s="2"/>
    </row>
    <row r="17" spans="1:32" ht="43.5" customHeight="1" x14ac:dyDescent="0.35">
      <c r="A17" s="5"/>
      <c r="B17" s="8"/>
      <c r="C17" s="9"/>
      <c r="D17" s="10"/>
      <c r="E17" s="8"/>
      <c r="F17" s="9"/>
      <c r="G17" s="10"/>
      <c r="H17" s="8"/>
      <c r="I17" s="9"/>
      <c r="J17" s="10"/>
      <c r="K17" s="11"/>
      <c r="L17" s="12"/>
      <c r="M17" s="13"/>
      <c r="N17" s="11"/>
      <c r="O17" s="12"/>
      <c r="P17" s="13"/>
      <c r="Q17" s="2"/>
      <c r="R17" s="2"/>
      <c r="S17" s="2"/>
      <c r="T17" s="2"/>
      <c r="U17" s="2"/>
      <c r="V17" s="3"/>
      <c r="W17" s="2"/>
      <c r="X17" s="2"/>
      <c r="Y17" s="2"/>
      <c r="Z17" s="2"/>
      <c r="AA17" s="2"/>
      <c r="AB17" s="2"/>
      <c r="AC17" s="2"/>
      <c r="AD17" s="4"/>
      <c r="AE17" s="4"/>
      <c r="AF17" s="2"/>
    </row>
    <row r="18" spans="1:32" ht="43.5" customHeight="1" x14ac:dyDescent="0.25"/>
    <row r="19" spans="1:32" ht="43.5" customHeight="1" x14ac:dyDescent="0.35">
      <c r="A19" s="5"/>
      <c r="B19" s="8"/>
      <c r="C19" s="9"/>
      <c r="D19" s="10"/>
      <c r="E19" s="8"/>
      <c r="F19" s="9"/>
      <c r="G19" s="10"/>
      <c r="H19" s="8"/>
      <c r="I19" s="9"/>
      <c r="J19" s="10"/>
      <c r="K19" s="11"/>
      <c r="L19" s="12"/>
      <c r="M19" s="13"/>
      <c r="N19" s="11"/>
      <c r="O19" s="12"/>
      <c r="P19" s="13"/>
      <c r="Q19" s="2"/>
      <c r="R19" s="2"/>
      <c r="S19" s="2"/>
      <c r="T19" s="2"/>
      <c r="U19" s="2"/>
      <c r="V19" s="3"/>
      <c r="W19" s="2"/>
      <c r="X19" s="2"/>
      <c r="Y19" s="2"/>
      <c r="Z19" s="2"/>
      <c r="AA19" s="2"/>
      <c r="AB19" s="2"/>
      <c r="AC19" s="2"/>
      <c r="AD19" s="4"/>
      <c r="AE19" s="4"/>
      <c r="AF19" s="2"/>
    </row>
    <row r="20" spans="1:32" ht="43.5" customHeight="1" x14ac:dyDescent="0.35">
      <c r="A20" s="5"/>
      <c r="B20" s="8"/>
      <c r="C20" s="9"/>
      <c r="D20" s="10"/>
      <c r="E20" s="8"/>
      <c r="F20" s="9"/>
      <c r="G20" s="10"/>
      <c r="H20" s="8"/>
      <c r="I20" s="9"/>
      <c r="J20" s="10"/>
      <c r="K20" s="11"/>
      <c r="L20" s="12"/>
      <c r="M20" s="13"/>
      <c r="N20" s="11"/>
      <c r="O20" s="12"/>
      <c r="P20" s="13"/>
      <c r="Q20" s="2"/>
      <c r="R20" s="2"/>
      <c r="S20" s="2"/>
      <c r="T20" s="2"/>
      <c r="U20" s="2"/>
      <c r="V20" s="3"/>
      <c r="W20" s="2"/>
      <c r="X20" s="2"/>
      <c r="Y20" s="2"/>
      <c r="Z20" s="2"/>
      <c r="AA20" s="2"/>
      <c r="AB20" s="2"/>
      <c r="AC20" s="2"/>
      <c r="AD20" s="4"/>
      <c r="AE20" s="4"/>
      <c r="AF20" s="2"/>
    </row>
    <row r="21" spans="1:32" ht="43.5" customHeight="1" x14ac:dyDescent="0.35">
      <c r="A21" s="5"/>
      <c r="B21" s="8"/>
      <c r="C21" s="9"/>
      <c r="D21" s="10"/>
      <c r="E21" s="8"/>
      <c r="F21" s="9"/>
      <c r="G21" s="10"/>
      <c r="H21" s="8"/>
      <c r="I21" s="9"/>
      <c r="J21" s="10"/>
      <c r="K21" s="11"/>
      <c r="L21" s="12"/>
      <c r="M21" s="13"/>
      <c r="N21" s="11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2"/>
    </row>
    <row r="22" spans="1:32" ht="43.5" customHeight="1" x14ac:dyDescent="0.35">
      <c r="A22" s="5"/>
      <c r="B22" s="8"/>
      <c r="C22" s="9"/>
      <c r="D22" s="10"/>
      <c r="E22" s="8"/>
      <c r="F22" s="9"/>
      <c r="G22" s="10"/>
      <c r="H22" s="8"/>
      <c r="I22" s="9"/>
      <c r="J22" s="10"/>
      <c r="K22" s="11"/>
      <c r="L22" s="12"/>
      <c r="M22" s="13"/>
      <c r="N22" s="11"/>
      <c r="O22" s="12"/>
      <c r="P22" s="13"/>
      <c r="Q22" s="2"/>
      <c r="R22" s="2"/>
      <c r="S22" s="2"/>
      <c r="T22" s="2"/>
      <c r="U22" s="2"/>
      <c r="V22" s="3"/>
      <c r="W22" s="2"/>
      <c r="X22" s="2"/>
      <c r="Y22" s="2"/>
      <c r="Z22" s="2"/>
      <c r="AA22" s="2"/>
      <c r="AB22" s="2"/>
      <c r="AC22" s="2"/>
      <c r="AD22" s="4"/>
      <c r="AE22" s="4"/>
      <c r="AF22" s="2"/>
    </row>
    <row r="23" spans="1:32" ht="43.5" customHeight="1" x14ac:dyDescent="0.35">
      <c r="A23" s="5"/>
      <c r="B23" s="8"/>
      <c r="C23" s="9"/>
      <c r="D23" s="10"/>
      <c r="E23" s="8"/>
      <c r="F23" s="9"/>
      <c r="G23" s="10"/>
      <c r="H23" s="8"/>
      <c r="I23" s="9"/>
      <c r="J23" s="10"/>
      <c r="K23" s="11"/>
      <c r="L23" s="12"/>
      <c r="M23" s="13"/>
      <c r="N23" s="11"/>
      <c r="O23" s="12"/>
      <c r="P23" s="13"/>
      <c r="Q23" s="2"/>
      <c r="R23" s="2"/>
      <c r="S23" s="2"/>
      <c r="T23" s="2"/>
      <c r="U23" s="2"/>
      <c r="V23" s="3"/>
      <c r="W23" s="2"/>
      <c r="X23" s="2"/>
      <c r="Y23" s="2"/>
      <c r="Z23" s="2"/>
      <c r="AA23" s="2"/>
      <c r="AB23" s="2"/>
      <c r="AC23" s="2"/>
      <c r="AD23" s="4"/>
      <c r="AE23" s="4"/>
      <c r="AF23" s="2"/>
    </row>
    <row r="24" spans="1:32" ht="43.5" customHeight="1" x14ac:dyDescent="0.35">
      <c r="A24" s="5"/>
      <c r="B24" s="8"/>
      <c r="C24" s="8"/>
      <c r="D24" s="8"/>
      <c r="E24" s="8"/>
      <c r="F24" s="8"/>
      <c r="G24" s="8"/>
      <c r="H24" s="8"/>
      <c r="I24" s="8"/>
      <c r="J24" s="8"/>
      <c r="K24" s="11"/>
      <c r="L24" s="12"/>
      <c r="M24" s="13"/>
      <c r="N24" s="11"/>
      <c r="O24" s="12"/>
      <c r="P24" s="13"/>
      <c r="Q24" s="2"/>
      <c r="R24" s="2"/>
      <c r="S24" s="2"/>
      <c r="T24" s="2"/>
      <c r="U24" s="2"/>
      <c r="V24" s="3"/>
      <c r="W24" s="2"/>
      <c r="X24" s="2"/>
      <c r="Y24" s="2"/>
      <c r="Z24" s="2"/>
      <c r="AA24" s="2"/>
      <c r="AB24" s="2"/>
      <c r="AC24" s="2"/>
      <c r="AD24" s="4"/>
      <c r="AE24" s="4"/>
      <c r="AF24" s="2"/>
    </row>
    <row r="25" spans="1:32" ht="43.5" customHeight="1" x14ac:dyDescent="0.35">
      <c r="A25" s="5"/>
      <c r="B25" s="8"/>
      <c r="C25" s="9"/>
      <c r="D25" s="10"/>
      <c r="E25" s="8"/>
      <c r="F25" s="9"/>
      <c r="G25" s="10"/>
      <c r="H25" s="8"/>
      <c r="I25" s="8"/>
      <c r="J25" s="8"/>
      <c r="K25" s="11"/>
      <c r="L25" s="12"/>
      <c r="M25" s="13"/>
      <c r="N25" s="11"/>
      <c r="O25" s="12"/>
      <c r="P25" s="13"/>
      <c r="Q25" s="2"/>
      <c r="R25" s="2"/>
      <c r="S25" s="2"/>
      <c r="T25" s="2"/>
      <c r="U25" s="2"/>
      <c r="V25" s="3"/>
      <c r="W25" s="2"/>
      <c r="X25" s="2"/>
      <c r="Y25" s="2"/>
      <c r="Z25" s="2"/>
      <c r="AA25" s="2"/>
      <c r="AB25" s="2"/>
      <c r="AC25" s="2"/>
      <c r="AD25" s="4"/>
      <c r="AE25" s="4"/>
      <c r="AF25" s="2"/>
    </row>
    <row r="26" spans="1:32" ht="43.5" customHeight="1" x14ac:dyDescent="0.35">
      <c r="A26" s="5"/>
      <c r="B26" s="8"/>
      <c r="C26" s="9"/>
      <c r="D26" s="10"/>
      <c r="E26" s="8"/>
      <c r="F26" s="9"/>
      <c r="G26" s="10"/>
      <c r="H26" s="8"/>
      <c r="I26" s="9"/>
      <c r="J26" s="10"/>
      <c r="K26" s="11"/>
      <c r="L26" s="12"/>
      <c r="M26" s="13"/>
      <c r="N26" s="11"/>
      <c r="O26" s="12"/>
      <c r="P26" s="13"/>
      <c r="Q26" s="2"/>
      <c r="R26" s="2"/>
      <c r="S26" s="2"/>
      <c r="T26" s="2"/>
      <c r="U26" s="2"/>
      <c r="V26" s="3"/>
      <c r="W26" s="2"/>
      <c r="X26" s="2"/>
      <c r="Y26" s="2"/>
      <c r="Z26" s="2"/>
      <c r="AA26" s="2"/>
      <c r="AB26" s="2"/>
      <c r="AC26" s="2"/>
      <c r="AD26" s="4"/>
      <c r="AE26" s="4"/>
      <c r="AF26" s="2"/>
    </row>
    <row r="27" spans="1:32" ht="43.5" customHeight="1" x14ac:dyDescent="0.35">
      <c r="A27" s="5"/>
      <c r="B27" s="8"/>
      <c r="C27" s="9"/>
      <c r="D27" s="36"/>
      <c r="E27" s="8"/>
      <c r="F27" s="9"/>
      <c r="G27" s="36"/>
      <c r="H27" s="8"/>
      <c r="I27" s="9"/>
      <c r="J27" s="10"/>
      <c r="K27" s="11"/>
      <c r="L27" s="12"/>
      <c r="M27" s="13"/>
      <c r="N27" s="11"/>
      <c r="O27" s="12"/>
      <c r="P27" s="13"/>
      <c r="Q27" s="2"/>
      <c r="R27" s="2"/>
      <c r="S27" s="14"/>
      <c r="T27" s="2"/>
      <c r="U27" s="2"/>
      <c r="V27" s="3"/>
      <c r="W27" s="2"/>
      <c r="X27" s="2"/>
      <c r="Y27" s="14"/>
      <c r="Z27" s="2"/>
      <c r="AA27" s="2"/>
      <c r="AB27" s="2"/>
      <c r="AC27" s="2"/>
      <c r="AD27" s="4"/>
      <c r="AE27" s="4"/>
      <c r="AF27" s="2"/>
    </row>
    <row r="28" spans="1:32" ht="43.5" customHeight="1" x14ac:dyDescent="0.35">
      <c r="A28" s="5"/>
      <c r="B28" s="8"/>
      <c r="C28" s="9"/>
      <c r="D28" s="10"/>
      <c r="E28" s="8"/>
      <c r="F28" s="9"/>
      <c r="G28" s="10"/>
      <c r="H28" s="8"/>
      <c r="I28" s="9"/>
      <c r="J28" s="10"/>
      <c r="K28" s="11"/>
      <c r="L28" s="12"/>
      <c r="M28" s="13"/>
      <c r="N28" s="11"/>
      <c r="O28" s="12"/>
      <c r="P28" s="13"/>
      <c r="Q28" s="2"/>
      <c r="R28" s="2"/>
      <c r="S28" s="2"/>
      <c r="T28" s="2"/>
      <c r="U28" s="2"/>
      <c r="V28" s="3"/>
      <c r="W28" s="2"/>
      <c r="X28" s="2"/>
      <c r="Y28" s="2"/>
      <c r="Z28" s="2"/>
      <c r="AA28" s="2"/>
      <c r="AB28" s="2"/>
      <c r="AC28" s="2"/>
      <c r="AD28" s="4"/>
      <c r="AE28" s="4"/>
      <c r="AF28" s="2"/>
    </row>
    <row r="29" spans="1:32" ht="43.5" customHeight="1" thickBot="1" x14ac:dyDescent="0.4">
      <c r="A29" s="15"/>
      <c r="B29" s="8"/>
      <c r="C29" s="9"/>
      <c r="D29" s="10"/>
      <c r="E29" s="8"/>
      <c r="F29" s="9"/>
      <c r="G29" s="10"/>
      <c r="H29" s="8"/>
      <c r="I29" s="9"/>
      <c r="J29" s="10"/>
      <c r="K29" s="11"/>
      <c r="L29" s="12"/>
      <c r="M29" s="13"/>
      <c r="N29" s="11"/>
      <c r="O29" s="12"/>
      <c r="P29" s="13"/>
      <c r="Q29" s="2"/>
      <c r="R29" s="2"/>
      <c r="S29" s="2"/>
      <c r="T29" s="2"/>
      <c r="U29" s="2"/>
      <c r="V29" s="3"/>
      <c r="W29" s="2"/>
      <c r="X29" s="2"/>
      <c r="Y29" s="2"/>
      <c r="Z29" s="2"/>
      <c r="AA29" s="2"/>
      <c r="AB29" s="2"/>
      <c r="AC29" s="2"/>
      <c r="AD29" s="4"/>
      <c r="AE29" s="4"/>
      <c r="AF29" s="2"/>
    </row>
    <row r="30" spans="1:32" ht="43.5" customHeight="1" thickBot="1" x14ac:dyDescent="0.4">
      <c r="A30" s="16"/>
      <c r="B30" s="8"/>
      <c r="C30" s="9"/>
      <c r="D30" s="10"/>
      <c r="E30" s="8"/>
      <c r="F30" s="9"/>
      <c r="G30" s="10"/>
      <c r="H30" s="8"/>
      <c r="I30" s="9"/>
      <c r="J30" s="10"/>
      <c r="K30" s="11"/>
      <c r="L30" s="12"/>
      <c r="M30" s="13"/>
      <c r="N30" s="11"/>
      <c r="O30" s="12"/>
      <c r="P30" s="13"/>
      <c r="Q30" s="2"/>
      <c r="R30" s="2"/>
      <c r="S30" s="2"/>
      <c r="T30" s="2"/>
      <c r="U30" s="2"/>
      <c r="V30" s="3"/>
      <c r="W30" s="2"/>
      <c r="X30" s="2"/>
      <c r="Y30" s="2"/>
      <c r="Z30" s="2"/>
      <c r="AA30" s="2"/>
      <c r="AB30" s="2"/>
      <c r="AC30" s="2"/>
      <c r="AD30" s="4"/>
      <c r="AE30" s="4"/>
      <c r="AF30" s="2"/>
    </row>
    <row r="31" spans="1:32" ht="23.25" thickBot="1" x14ac:dyDescent="0.4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8.75" x14ac:dyDescent="0.3">
      <c r="A32" s="23"/>
      <c r="B32" s="23"/>
      <c r="C32" s="30"/>
      <c r="D32" s="2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1:32" ht="18.75" x14ac:dyDescent="0.3">
      <c r="A33" s="23"/>
      <c r="B33" s="23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>
        <f>(K31+L31+M31)/1000</f>
        <v>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</row>
    <row r="34" spans="1:32" ht="23.25" x14ac:dyDescent="0.35">
      <c r="A34" s="23"/>
      <c r="B34" s="23"/>
      <c r="C34" s="4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41" t="s">
        <v>33</v>
      </c>
      <c r="Q34" s="30"/>
      <c r="R34" s="30"/>
      <c r="S34" s="30"/>
      <c r="T34" s="30"/>
      <c r="U34" s="30"/>
      <c r="V34" s="42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2" ht="21" x14ac:dyDescent="0.35">
      <c r="A35" s="23"/>
      <c r="B35" s="23"/>
      <c r="C35" s="41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42"/>
      <c r="W35" s="30"/>
      <c r="X35" s="30"/>
      <c r="Y35" s="30"/>
      <c r="Z35" s="30"/>
      <c r="AA35" s="30"/>
      <c r="AB35" s="30"/>
      <c r="AC35" s="30"/>
      <c r="AD35" s="30"/>
      <c r="AE35" s="30"/>
      <c r="AF35" s="30"/>
    </row>
    <row r="36" spans="1:32" ht="18.75" x14ac:dyDescent="0.3">
      <c r="A36" s="23"/>
      <c r="B36" s="23"/>
      <c r="C36" s="43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2" ht="18.75" x14ac:dyDescent="0.3">
      <c r="A37" s="23"/>
      <c r="B37" s="23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</sheetData>
  <mergeCells count="37">
    <mergeCell ref="P7:P8"/>
    <mergeCell ref="AB6:AB8"/>
    <mergeCell ref="AC6:AC8"/>
    <mergeCell ref="AD6:AD8"/>
    <mergeCell ref="AE6:AE8"/>
    <mergeCell ref="U6:U8"/>
    <mergeCell ref="N6:P6"/>
    <mergeCell ref="N7:N8"/>
    <mergeCell ref="O7:O8"/>
    <mergeCell ref="AF6:AF8"/>
    <mergeCell ref="B7:B8"/>
    <mergeCell ref="C7:C8"/>
    <mergeCell ref="D7:D8"/>
    <mergeCell ref="E7:E8"/>
    <mergeCell ref="F7:F8"/>
    <mergeCell ref="V6:V8"/>
    <mergeCell ref="W6:W8"/>
    <mergeCell ref="X6:X8"/>
    <mergeCell ref="Y6:Y8"/>
    <mergeCell ref="Z6:Z8"/>
    <mergeCell ref="AA6:AA8"/>
    <mergeCell ref="Q6:Q8"/>
    <mergeCell ref="R6:R8"/>
    <mergeCell ref="S6:S8"/>
    <mergeCell ref="T6:T8"/>
    <mergeCell ref="A6:A8"/>
    <mergeCell ref="B6:D6"/>
    <mergeCell ref="E6:G6"/>
    <mergeCell ref="H6:J6"/>
    <mergeCell ref="K6:M6"/>
    <mergeCell ref="G7:G8"/>
    <mergeCell ref="H7:H8"/>
    <mergeCell ref="I7:I8"/>
    <mergeCell ref="J7:J8"/>
    <mergeCell ref="K7:K8"/>
    <mergeCell ref="L7:L8"/>
    <mergeCell ref="M7:M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K35"/>
  <sheetViews>
    <sheetView tabSelected="1" zoomScale="60" zoomScaleNormal="60" workbookViewId="0">
      <selection activeCell="A9" sqref="A9:DK9"/>
    </sheetView>
  </sheetViews>
  <sheetFormatPr defaultRowHeight="15" x14ac:dyDescent="0.25"/>
  <cols>
    <col min="1" max="1" width="69.5703125" style="22" customWidth="1"/>
    <col min="2" max="116" width="20.42578125" style="22" customWidth="1"/>
    <col min="117" max="16384" width="9.140625" style="22"/>
  </cols>
  <sheetData>
    <row r="1" spans="1:115" ht="21" x14ac:dyDescent="0.3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</row>
    <row r="2" spans="1:115" ht="23.25" x14ac:dyDescent="0.35">
      <c r="A2" s="44"/>
      <c r="B2" s="44"/>
      <c r="C2" s="24" t="str">
        <f>'[1]003'!D2</f>
        <v xml:space="preserve">  Сводная ведомость по тарификации на 2 сентября 2019-2020 учебный год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</row>
    <row r="3" spans="1:115" ht="21" x14ac:dyDescent="0.35">
      <c r="A3" s="44"/>
      <c r="B3" s="44"/>
      <c r="C3" s="45"/>
      <c r="D3" s="45"/>
      <c r="E3" s="45"/>
      <c r="F3" s="46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</row>
    <row r="4" spans="1:115" ht="21" x14ac:dyDescent="0.35">
      <c r="A4" s="44"/>
      <c r="B4" s="44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</row>
    <row r="5" spans="1:115" ht="36" x14ac:dyDescent="0.55000000000000004">
      <c r="A5" s="47" t="s">
        <v>35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</row>
    <row r="6" spans="1:115" ht="21" x14ac:dyDescent="0.3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</row>
    <row r="7" spans="1:115" ht="61.5" customHeight="1" x14ac:dyDescent="0.35">
      <c r="A7" s="111" t="s">
        <v>2</v>
      </c>
      <c r="B7" s="109" t="s">
        <v>36</v>
      </c>
      <c r="C7" s="110"/>
      <c r="D7" s="109" t="s">
        <v>37</v>
      </c>
      <c r="E7" s="110"/>
      <c r="F7" s="109" t="s">
        <v>38</v>
      </c>
      <c r="G7" s="110"/>
      <c r="H7" s="109" t="s">
        <v>39</v>
      </c>
      <c r="I7" s="110"/>
      <c r="J7" s="109" t="s">
        <v>40</v>
      </c>
      <c r="K7" s="110"/>
      <c r="L7" s="109" t="s">
        <v>41</v>
      </c>
      <c r="M7" s="110"/>
      <c r="N7" s="109" t="s">
        <v>42</v>
      </c>
      <c r="O7" s="110"/>
      <c r="P7" s="109" t="s">
        <v>43</v>
      </c>
      <c r="Q7" s="110"/>
      <c r="R7" s="109" t="s">
        <v>44</v>
      </c>
      <c r="S7" s="110"/>
      <c r="T7" s="109" t="s">
        <v>45</v>
      </c>
      <c r="U7" s="110"/>
      <c r="V7" s="109" t="s">
        <v>46</v>
      </c>
      <c r="W7" s="110"/>
      <c r="X7" s="109" t="s">
        <v>47</v>
      </c>
      <c r="Y7" s="110"/>
      <c r="Z7" s="109" t="s">
        <v>48</v>
      </c>
      <c r="AA7" s="110"/>
      <c r="AB7" s="109" t="s">
        <v>49</v>
      </c>
      <c r="AC7" s="110"/>
      <c r="AD7" s="109" t="s">
        <v>50</v>
      </c>
      <c r="AE7" s="110"/>
      <c r="AF7" s="109" t="s">
        <v>51</v>
      </c>
      <c r="AG7" s="110"/>
      <c r="AH7" s="109" t="s">
        <v>52</v>
      </c>
      <c r="AI7" s="113"/>
      <c r="AJ7" s="114" t="s">
        <v>53</v>
      </c>
      <c r="AK7" s="110"/>
      <c r="AL7" s="109" t="s">
        <v>54</v>
      </c>
      <c r="AM7" s="110"/>
      <c r="AN7" s="109" t="s">
        <v>55</v>
      </c>
      <c r="AO7" s="110"/>
      <c r="AP7" s="109" t="s">
        <v>56</v>
      </c>
      <c r="AQ7" s="110"/>
      <c r="AR7" s="109" t="s">
        <v>57</v>
      </c>
      <c r="AS7" s="110"/>
      <c r="AT7" s="109" t="s">
        <v>58</v>
      </c>
      <c r="AU7" s="110"/>
      <c r="AV7" s="109" t="s">
        <v>59</v>
      </c>
      <c r="AW7" s="113"/>
      <c r="AX7" s="114" t="s">
        <v>60</v>
      </c>
      <c r="AY7" s="110"/>
      <c r="AZ7" s="109" t="s">
        <v>61</v>
      </c>
      <c r="BA7" s="113"/>
      <c r="BB7" s="114" t="s">
        <v>62</v>
      </c>
      <c r="BC7" s="113"/>
      <c r="BD7" s="114" t="s">
        <v>63</v>
      </c>
      <c r="BE7" s="110"/>
      <c r="BF7" s="109" t="s">
        <v>64</v>
      </c>
      <c r="BG7" s="110"/>
      <c r="BH7" s="109" t="s">
        <v>65</v>
      </c>
      <c r="BI7" s="110"/>
      <c r="BJ7" s="109" t="s">
        <v>66</v>
      </c>
      <c r="BK7" s="110"/>
      <c r="BL7" s="109" t="s">
        <v>67</v>
      </c>
      <c r="BM7" s="110"/>
      <c r="BN7" s="109" t="s">
        <v>68</v>
      </c>
      <c r="BO7" s="113"/>
      <c r="BP7" s="114" t="s">
        <v>69</v>
      </c>
      <c r="BQ7" s="110"/>
      <c r="BR7" s="109" t="s">
        <v>70</v>
      </c>
      <c r="BS7" s="110"/>
      <c r="BT7" s="109" t="s">
        <v>71</v>
      </c>
      <c r="BU7" s="110"/>
      <c r="BV7" s="109" t="s">
        <v>72</v>
      </c>
      <c r="BW7" s="110"/>
      <c r="BX7" s="109" t="s">
        <v>73</v>
      </c>
      <c r="BY7" s="110"/>
      <c r="BZ7" s="109" t="s">
        <v>74</v>
      </c>
      <c r="CA7" s="110"/>
      <c r="CB7" s="109" t="s">
        <v>75</v>
      </c>
      <c r="CC7" s="110"/>
      <c r="CD7" s="109" t="s">
        <v>76</v>
      </c>
      <c r="CE7" s="110"/>
      <c r="CF7" s="109" t="s">
        <v>77</v>
      </c>
      <c r="CG7" s="110"/>
      <c r="CH7" s="109" t="s">
        <v>78</v>
      </c>
      <c r="CI7" s="110"/>
      <c r="CJ7" s="109" t="s">
        <v>79</v>
      </c>
      <c r="CK7" s="110"/>
      <c r="CL7" s="109" t="s">
        <v>80</v>
      </c>
      <c r="CM7" s="110"/>
      <c r="CN7" s="109" t="s">
        <v>81</v>
      </c>
      <c r="CO7" s="110"/>
      <c r="CP7" s="109" t="s">
        <v>82</v>
      </c>
      <c r="CQ7" s="110"/>
      <c r="CR7" s="109" t="s">
        <v>83</v>
      </c>
      <c r="CS7" s="110"/>
      <c r="CT7" s="109" t="s">
        <v>84</v>
      </c>
      <c r="CU7" s="110"/>
      <c r="CV7" s="109" t="s">
        <v>85</v>
      </c>
      <c r="CW7" s="110"/>
      <c r="CX7" s="109" t="s">
        <v>86</v>
      </c>
      <c r="CY7" s="110"/>
      <c r="CZ7" s="109" t="s">
        <v>87</v>
      </c>
      <c r="DA7" s="110"/>
      <c r="DB7" s="109" t="s">
        <v>88</v>
      </c>
      <c r="DC7" s="110"/>
      <c r="DD7" s="109" t="s">
        <v>89</v>
      </c>
      <c r="DE7" s="110"/>
      <c r="DF7" s="115" t="s">
        <v>90</v>
      </c>
      <c r="DG7" s="116"/>
      <c r="DH7" s="109" t="s">
        <v>91</v>
      </c>
      <c r="DI7" s="110"/>
      <c r="DJ7" s="109" t="s">
        <v>92</v>
      </c>
      <c r="DK7" s="110"/>
    </row>
    <row r="8" spans="1:115" ht="22.5" x14ac:dyDescent="0.35">
      <c r="A8" s="112"/>
      <c r="B8" s="49" t="s">
        <v>93</v>
      </c>
      <c r="C8" s="50" t="s">
        <v>94</v>
      </c>
      <c r="D8" s="49" t="s">
        <v>93</v>
      </c>
      <c r="E8" s="51" t="s">
        <v>94</v>
      </c>
      <c r="F8" s="49" t="s">
        <v>93</v>
      </c>
      <c r="G8" s="51" t="s">
        <v>94</v>
      </c>
      <c r="H8" s="52" t="s">
        <v>93</v>
      </c>
      <c r="I8" s="51" t="s">
        <v>94</v>
      </c>
      <c r="J8" s="52" t="s">
        <v>93</v>
      </c>
      <c r="K8" s="51" t="s">
        <v>94</v>
      </c>
      <c r="L8" s="52" t="s">
        <v>93</v>
      </c>
      <c r="M8" s="50" t="s">
        <v>94</v>
      </c>
      <c r="N8" s="49" t="s">
        <v>93</v>
      </c>
      <c r="O8" s="50" t="s">
        <v>94</v>
      </c>
      <c r="P8" s="49" t="s">
        <v>93</v>
      </c>
      <c r="Q8" s="50" t="s">
        <v>94</v>
      </c>
      <c r="R8" s="49" t="s">
        <v>93</v>
      </c>
      <c r="S8" s="50" t="s">
        <v>94</v>
      </c>
      <c r="T8" s="49" t="s">
        <v>93</v>
      </c>
      <c r="U8" s="50" t="s">
        <v>94</v>
      </c>
      <c r="V8" s="49" t="s">
        <v>93</v>
      </c>
      <c r="W8" s="50" t="s">
        <v>94</v>
      </c>
      <c r="X8" s="49" t="s">
        <v>93</v>
      </c>
      <c r="Y8" s="50" t="s">
        <v>94</v>
      </c>
      <c r="Z8" s="49" t="s">
        <v>93</v>
      </c>
      <c r="AA8" s="50" t="s">
        <v>94</v>
      </c>
      <c r="AB8" s="49" t="s">
        <v>93</v>
      </c>
      <c r="AC8" s="50" t="s">
        <v>94</v>
      </c>
      <c r="AD8" s="53" t="s">
        <v>93</v>
      </c>
      <c r="AE8" s="54" t="s">
        <v>95</v>
      </c>
      <c r="AF8" s="49" t="s">
        <v>93</v>
      </c>
      <c r="AG8" s="50" t="s">
        <v>94</v>
      </c>
      <c r="AH8" s="49" t="s">
        <v>93</v>
      </c>
      <c r="AI8" s="55" t="s">
        <v>94</v>
      </c>
      <c r="AJ8" s="52" t="s">
        <v>93</v>
      </c>
      <c r="AK8" s="50" t="s">
        <v>94</v>
      </c>
      <c r="AL8" s="49" t="s">
        <v>93</v>
      </c>
      <c r="AM8" s="50" t="s">
        <v>94</v>
      </c>
      <c r="AN8" s="49" t="s">
        <v>93</v>
      </c>
      <c r="AO8" s="50" t="s">
        <v>94</v>
      </c>
      <c r="AP8" s="49" t="s">
        <v>93</v>
      </c>
      <c r="AQ8" s="50" t="s">
        <v>94</v>
      </c>
      <c r="AR8" s="49" t="s">
        <v>93</v>
      </c>
      <c r="AS8" s="56" t="s">
        <v>94</v>
      </c>
      <c r="AT8" s="49" t="s">
        <v>93</v>
      </c>
      <c r="AU8" s="56" t="s">
        <v>94</v>
      </c>
      <c r="AV8" s="49" t="s">
        <v>93</v>
      </c>
      <c r="AW8" s="56" t="s">
        <v>94</v>
      </c>
      <c r="AX8" s="56" t="s">
        <v>93</v>
      </c>
      <c r="AY8" s="56" t="s">
        <v>94</v>
      </c>
      <c r="AZ8" s="56" t="s">
        <v>93</v>
      </c>
      <c r="BA8" s="57" t="s">
        <v>94</v>
      </c>
      <c r="BB8" s="52" t="s">
        <v>93</v>
      </c>
      <c r="BC8" s="55" t="s">
        <v>94</v>
      </c>
      <c r="BD8" s="52" t="s">
        <v>93</v>
      </c>
      <c r="BE8" s="50" t="s">
        <v>94</v>
      </c>
      <c r="BF8" s="49" t="s">
        <v>93</v>
      </c>
      <c r="BG8" s="56" t="s">
        <v>94</v>
      </c>
      <c r="BH8" s="49" t="s">
        <v>93</v>
      </c>
      <c r="BI8" s="56" t="s">
        <v>94</v>
      </c>
      <c r="BJ8" s="49" t="s">
        <v>93</v>
      </c>
      <c r="BK8" s="56" t="s">
        <v>94</v>
      </c>
      <c r="BL8" s="49" t="s">
        <v>93</v>
      </c>
      <c r="BM8" s="56" t="s">
        <v>94</v>
      </c>
      <c r="BN8" s="49" t="s">
        <v>93</v>
      </c>
      <c r="BO8" s="57" t="s">
        <v>94</v>
      </c>
      <c r="BP8" s="52" t="s">
        <v>93</v>
      </c>
      <c r="BQ8" s="53" t="s">
        <v>94</v>
      </c>
      <c r="BR8" s="49" t="s">
        <v>93</v>
      </c>
      <c r="BS8" s="50" t="s">
        <v>94</v>
      </c>
      <c r="BT8" s="49" t="s">
        <v>93</v>
      </c>
      <c r="BU8" s="56" t="s">
        <v>94</v>
      </c>
      <c r="BV8" s="49" t="s">
        <v>93</v>
      </c>
      <c r="BW8" s="56" t="s">
        <v>94</v>
      </c>
      <c r="BX8" s="49" t="s">
        <v>93</v>
      </c>
      <c r="BY8" s="53" t="s">
        <v>94</v>
      </c>
      <c r="BZ8" s="53" t="s">
        <v>93</v>
      </c>
      <c r="CA8" s="56" t="s">
        <v>94</v>
      </c>
      <c r="CB8" s="52" t="s">
        <v>93</v>
      </c>
      <c r="CC8" s="56" t="s">
        <v>94</v>
      </c>
      <c r="CD8" s="49" t="s">
        <v>93</v>
      </c>
      <c r="CE8" s="56" t="s">
        <v>94</v>
      </c>
      <c r="CF8" s="57" t="s">
        <v>93</v>
      </c>
      <c r="CG8" s="50" t="s">
        <v>94</v>
      </c>
      <c r="CH8" s="57" t="s">
        <v>93</v>
      </c>
      <c r="CI8" s="50" t="s">
        <v>94</v>
      </c>
      <c r="CJ8" s="57" t="s">
        <v>93</v>
      </c>
      <c r="CK8" s="50" t="s">
        <v>94</v>
      </c>
      <c r="CL8" s="57" t="s">
        <v>93</v>
      </c>
      <c r="CM8" s="50" t="s">
        <v>94</v>
      </c>
      <c r="CN8" s="49" t="s">
        <v>93</v>
      </c>
      <c r="CO8" s="56" t="s">
        <v>94</v>
      </c>
      <c r="CP8" s="49" t="s">
        <v>93</v>
      </c>
      <c r="CQ8" s="51" t="s">
        <v>94</v>
      </c>
      <c r="CR8" s="49" t="s">
        <v>93</v>
      </c>
      <c r="CS8" s="51" t="s">
        <v>94</v>
      </c>
      <c r="CT8" s="49" t="s">
        <v>93</v>
      </c>
      <c r="CU8" s="50" t="s">
        <v>94</v>
      </c>
      <c r="CV8" s="58" t="s">
        <v>93</v>
      </c>
      <c r="CW8" s="50" t="s">
        <v>94</v>
      </c>
      <c r="CX8" s="49" t="s">
        <v>93</v>
      </c>
      <c r="CY8" s="56" t="s">
        <v>94</v>
      </c>
      <c r="CZ8" s="49" t="s">
        <v>93</v>
      </c>
      <c r="DA8" s="53" t="s">
        <v>94</v>
      </c>
      <c r="DB8" s="49" t="s">
        <v>93</v>
      </c>
      <c r="DC8" s="53" t="s">
        <v>94</v>
      </c>
      <c r="DD8" s="49" t="s">
        <v>93</v>
      </c>
      <c r="DE8" s="53" t="s">
        <v>94</v>
      </c>
      <c r="DF8" s="53" t="s">
        <v>93</v>
      </c>
      <c r="DG8" s="56" t="s">
        <v>94</v>
      </c>
      <c r="DH8" s="49" t="s">
        <v>93</v>
      </c>
      <c r="DI8" s="53" t="s">
        <v>94</v>
      </c>
      <c r="DJ8" s="59" t="s">
        <v>93</v>
      </c>
      <c r="DK8" s="59" t="s">
        <v>94</v>
      </c>
    </row>
    <row r="9" spans="1:115" ht="38.25" customHeight="1" x14ac:dyDescent="0.35">
      <c r="A9" s="117" t="s">
        <v>32</v>
      </c>
      <c r="B9" s="60">
        <v>1</v>
      </c>
      <c r="C9" s="60">
        <v>107067</v>
      </c>
      <c r="D9" s="60">
        <v>1.5</v>
      </c>
      <c r="E9" s="60">
        <v>148389</v>
      </c>
      <c r="F9" s="60">
        <v>1.5</v>
      </c>
      <c r="G9" s="60">
        <v>156884</v>
      </c>
      <c r="H9" s="60"/>
      <c r="I9" s="60"/>
      <c r="J9" s="60">
        <v>1</v>
      </c>
      <c r="K9" s="60">
        <v>88839</v>
      </c>
      <c r="L9" s="60"/>
      <c r="M9" s="60"/>
      <c r="N9" s="60">
        <v>1</v>
      </c>
      <c r="O9" s="60">
        <v>96449</v>
      </c>
      <c r="P9" s="60">
        <v>1</v>
      </c>
      <c r="Q9" s="60">
        <v>78398</v>
      </c>
      <c r="R9" s="60">
        <v>0.5</v>
      </c>
      <c r="S9" s="60">
        <v>37075</v>
      </c>
      <c r="T9" s="60">
        <v>1.5</v>
      </c>
      <c r="U9" s="60">
        <v>111226</v>
      </c>
      <c r="V9" s="60">
        <v>1</v>
      </c>
      <c r="W9" s="60">
        <v>66895</v>
      </c>
      <c r="X9" s="60"/>
      <c r="Y9" s="60"/>
      <c r="Z9" s="60"/>
      <c r="AA9" s="60"/>
      <c r="AB9" s="60">
        <v>1</v>
      </c>
      <c r="AC9" s="60">
        <v>86007</v>
      </c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>
        <v>0.5</v>
      </c>
      <c r="AO9" s="60">
        <v>29112</v>
      </c>
      <c r="AP9" s="60">
        <v>1</v>
      </c>
      <c r="AQ9" s="60">
        <v>58223</v>
      </c>
      <c r="AR9" s="60">
        <v>2</v>
      </c>
      <c r="AS9" s="60">
        <v>100519</v>
      </c>
      <c r="AT9" s="60">
        <v>3</v>
      </c>
      <c r="AU9" s="60">
        <v>147062</v>
      </c>
      <c r="AV9" s="60">
        <v>2</v>
      </c>
      <c r="AW9" s="60">
        <v>98041</v>
      </c>
      <c r="AX9" s="60"/>
      <c r="AY9" s="60"/>
      <c r="AZ9" s="60">
        <v>1</v>
      </c>
      <c r="BA9" s="60">
        <v>77247</v>
      </c>
      <c r="BB9" s="60">
        <v>1.333</v>
      </c>
      <c r="BC9" s="60">
        <v>65345</v>
      </c>
      <c r="BD9" s="60"/>
      <c r="BE9" s="60"/>
      <c r="BF9" s="60">
        <v>14.5</v>
      </c>
      <c r="BG9" s="60">
        <v>721064</v>
      </c>
      <c r="BH9" s="60">
        <v>1</v>
      </c>
      <c r="BI9" s="60">
        <v>75566</v>
      </c>
      <c r="BJ9" s="60"/>
      <c r="BK9" s="60"/>
      <c r="BL9" s="60"/>
      <c r="BM9" s="60"/>
      <c r="BN9" s="60"/>
      <c r="BO9" s="60"/>
      <c r="BP9" s="60">
        <v>1.5</v>
      </c>
      <c r="BQ9" s="60">
        <v>73530</v>
      </c>
      <c r="BR9" s="60">
        <v>1.5</v>
      </c>
      <c r="BS9" s="60">
        <v>94767</v>
      </c>
      <c r="BT9" s="60">
        <v>1</v>
      </c>
      <c r="BU9" s="60">
        <v>68877</v>
      </c>
      <c r="BV9" s="60"/>
      <c r="BW9" s="60"/>
      <c r="BX9" s="60"/>
      <c r="BY9" s="60"/>
      <c r="BZ9" s="60"/>
      <c r="CA9" s="60"/>
      <c r="CB9" s="60"/>
      <c r="CC9" s="60"/>
      <c r="CD9" s="60">
        <v>1.5</v>
      </c>
      <c r="CE9" s="60">
        <v>104589</v>
      </c>
      <c r="CF9" s="60"/>
      <c r="CG9" s="60"/>
      <c r="CH9" s="60"/>
      <c r="CI9" s="60"/>
      <c r="CJ9" s="60">
        <v>1</v>
      </c>
      <c r="CK9" s="60">
        <v>92024</v>
      </c>
      <c r="CL9" s="60">
        <v>1</v>
      </c>
      <c r="CM9" s="60">
        <v>50259</v>
      </c>
      <c r="CN9" s="60">
        <v>1</v>
      </c>
      <c r="CO9" s="60">
        <v>50259</v>
      </c>
      <c r="CP9" s="60">
        <v>1.5</v>
      </c>
      <c r="CQ9" s="60">
        <v>101116</v>
      </c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1">
        <f t="shared" ref="DJ9:DK9" si="0">B9+D9+F9+H9+J9+L9+N9+P9+R9+T9+V9+X9+Z9+AB9+AD9+AF9+AH9+AJ9+AL9+AN9+AP9+AR9+AT9+AV9+AX9+AZ9+BB9+BD9+BF9+BH9+BJ9+BL9+BN9+BP9+BR9+BT9+BV9+BX9+BZ9+CB9+CD9+CF9+CH9+CJ9+CL9+CN9+CP9+CR9+CT9+CV9+CX9+CZ9+DB9+DD9+DF9+DH9</f>
        <v>47.332999999999998</v>
      </c>
      <c r="DK9" s="61">
        <f t="shared" si="0"/>
        <v>2984829</v>
      </c>
    </row>
    <row r="10" spans="1:115" ht="38.25" customHeight="1" x14ac:dyDescent="0.35">
      <c r="A10" s="5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1"/>
      <c r="DK10" s="61"/>
    </row>
    <row r="11" spans="1:115" ht="38.25" customHeight="1" thickBot="1" x14ac:dyDescent="0.4">
      <c r="A11" s="1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62"/>
      <c r="DK11" s="62"/>
    </row>
    <row r="12" spans="1:115" ht="38.25" customHeight="1" thickBot="1" x14ac:dyDescent="0.4">
      <c r="A12" s="17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4"/>
      <c r="DK12" s="65"/>
    </row>
    <row r="13" spans="1:115" ht="38.25" customHeight="1" x14ac:dyDescent="0.35">
      <c r="A13" s="1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7"/>
      <c r="DK13" s="67"/>
    </row>
    <row r="14" spans="1:115" ht="38.25" customHeight="1" x14ac:dyDescent="0.35">
      <c r="A14" s="5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1"/>
      <c r="DK14" s="61"/>
    </row>
    <row r="15" spans="1:115" ht="38.25" customHeight="1" x14ac:dyDescent="0.35">
      <c r="A15" s="5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1"/>
      <c r="DK15" s="61"/>
    </row>
    <row r="16" spans="1:115" ht="38.25" customHeight="1" x14ac:dyDescent="0.35">
      <c r="A16" s="5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1"/>
      <c r="DK16" s="61"/>
    </row>
    <row r="17" spans="1:115" ht="38.25" customHeight="1" x14ac:dyDescent="0.35">
      <c r="A17" s="5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1"/>
      <c r="DK17" s="61"/>
    </row>
    <row r="18" spans="1:115" ht="38.25" customHeight="1" x14ac:dyDescent="0.25"/>
    <row r="19" spans="1:115" ht="38.25" customHeight="1" x14ac:dyDescent="0.35">
      <c r="A19" s="5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1"/>
      <c r="DK19" s="61"/>
    </row>
    <row r="20" spans="1:115" ht="38.25" customHeight="1" thickBot="1" x14ac:dyDescent="0.4">
      <c r="A20" s="1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62"/>
      <c r="DK20" s="62"/>
    </row>
    <row r="21" spans="1:115" ht="38.25" customHeight="1" thickBot="1" x14ac:dyDescent="0.4">
      <c r="A21" s="17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4"/>
      <c r="DK21" s="65"/>
    </row>
    <row r="22" spans="1:115" ht="38.25" customHeight="1" x14ac:dyDescent="0.35">
      <c r="A22" s="1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7"/>
      <c r="DK22" s="67"/>
    </row>
    <row r="23" spans="1:115" ht="38.25" customHeight="1" x14ac:dyDescent="0.35">
      <c r="A23" s="5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1"/>
      <c r="DK23" s="61"/>
    </row>
    <row r="24" spans="1:115" ht="38.25" customHeight="1" x14ac:dyDescent="0.35">
      <c r="A24" s="5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1"/>
      <c r="DK24" s="61"/>
    </row>
    <row r="25" spans="1:115" ht="38.25" customHeight="1" x14ac:dyDescent="0.35">
      <c r="A25" s="5"/>
      <c r="B25" s="60"/>
      <c r="C25" s="60"/>
      <c r="D25" s="60"/>
      <c r="E25" s="68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1"/>
      <c r="DK25" s="61"/>
    </row>
    <row r="26" spans="1:115" ht="38.25" customHeight="1" x14ac:dyDescent="0.35">
      <c r="A26" s="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1"/>
      <c r="DK26" s="61"/>
    </row>
    <row r="27" spans="1:115" ht="38.25" customHeight="1" thickBot="1" x14ac:dyDescent="0.4">
      <c r="A27" s="1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62"/>
      <c r="DK27" s="62"/>
    </row>
    <row r="28" spans="1:115" ht="38.25" customHeight="1" thickBot="1" x14ac:dyDescent="0.4">
      <c r="A28" s="17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4"/>
      <c r="DK28" s="65"/>
    </row>
    <row r="29" spans="1:115" ht="38.25" customHeight="1" thickBot="1" x14ac:dyDescent="0.4">
      <c r="A29" s="18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56"/>
      <c r="CX29" s="56"/>
      <c r="CY29" s="56"/>
      <c r="CZ29" s="56"/>
      <c r="DA29" s="56"/>
      <c r="DB29" s="56"/>
      <c r="DC29" s="56"/>
      <c r="DD29" s="56"/>
      <c r="DE29" s="66"/>
      <c r="DF29" s="66"/>
      <c r="DG29" s="66"/>
      <c r="DH29" s="66"/>
      <c r="DI29" s="66"/>
      <c r="DJ29" s="67"/>
      <c r="DK29" s="67"/>
    </row>
    <row r="30" spans="1:115" ht="38.25" customHeight="1" thickBot="1" x14ac:dyDescent="0.4">
      <c r="A30" s="1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61"/>
      <c r="DK30" s="61"/>
    </row>
    <row r="31" spans="1:115" ht="38.25" customHeight="1" thickBot="1" x14ac:dyDescent="0.4">
      <c r="A31" s="1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5"/>
    </row>
    <row r="32" spans="1:115" ht="21" x14ac:dyDescent="0.35">
      <c r="A32" s="44"/>
      <c r="B32" s="70"/>
      <c r="C32" s="70"/>
      <c r="D32" s="70"/>
      <c r="E32" s="70"/>
      <c r="F32" s="70"/>
      <c r="G32" s="70"/>
      <c r="H32" s="70"/>
      <c r="I32" s="70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5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71"/>
      <c r="DK32" s="44"/>
    </row>
    <row r="33" spans="1:115" ht="23.25" x14ac:dyDescent="0.35">
      <c r="A33" s="44"/>
      <c r="B33" s="48"/>
      <c r="C33" s="40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0" t="s">
        <v>33</v>
      </c>
      <c r="O33" s="44"/>
      <c r="P33" s="44"/>
      <c r="Q33" s="44"/>
      <c r="R33" s="44"/>
      <c r="S33" s="48"/>
      <c r="T33" s="48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72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</row>
    <row r="34" spans="1:115" ht="23.25" x14ac:dyDescent="0.35">
      <c r="A34" s="44"/>
      <c r="B34" s="44"/>
      <c r="C34" s="40"/>
      <c r="D34" s="48"/>
      <c r="E34" s="73"/>
      <c r="F34" s="48"/>
      <c r="G34" s="48"/>
      <c r="H34" s="48"/>
      <c r="I34" s="48"/>
      <c r="J34" s="48"/>
      <c r="K34" s="48"/>
      <c r="L34" s="48"/>
      <c r="M34" s="48"/>
      <c r="N34" s="48"/>
      <c r="O34" s="44"/>
      <c r="P34" s="44"/>
      <c r="Q34" s="44"/>
      <c r="R34" s="44"/>
      <c r="S34" s="48"/>
      <c r="T34" s="48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74">
        <f>BT31+BV31+CR31</f>
        <v>0</v>
      </c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8"/>
      <c r="DG34" s="48"/>
      <c r="DH34" s="48"/>
      <c r="DI34" s="48"/>
      <c r="DJ34" s="44"/>
      <c r="DK34" s="44"/>
    </row>
    <row r="35" spans="1:115" ht="21" x14ac:dyDescent="0.35">
      <c r="A35" s="44"/>
      <c r="B35" s="44"/>
      <c r="C35" s="43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/>
      <c r="P35" s="44"/>
      <c r="Q35" s="44"/>
      <c r="R35" s="44"/>
      <c r="S35" s="48"/>
      <c r="T35" s="48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75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8"/>
      <c r="DG35" s="48"/>
      <c r="DH35" s="48"/>
      <c r="DI35" s="48"/>
      <c r="DJ35" s="44"/>
      <c r="DK35" s="44"/>
    </row>
  </sheetData>
  <mergeCells count="58">
    <mergeCell ref="DD7:DE7"/>
    <mergeCell ref="DF7:DG7"/>
    <mergeCell ref="DH7:DI7"/>
    <mergeCell ref="DJ7:DK7"/>
    <mergeCell ref="CR7:CS7"/>
    <mergeCell ref="CT7:CU7"/>
    <mergeCell ref="CV7:CW7"/>
    <mergeCell ref="CX7:CY7"/>
    <mergeCell ref="CZ7:DA7"/>
    <mergeCell ref="DB7:DC7"/>
    <mergeCell ref="CP7:CQ7"/>
    <mergeCell ref="BT7:BU7"/>
    <mergeCell ref="BV7:BW7"/>
    <mergeCell ref="BX7:BY7"/>
    <mergeCell ref="BZ7:CA7"/>
    <mergeCell ref="CB7:CC7"/>
    <mergeCell ref="CD7:CE7"/>
    <mergeCell ref="CF7:CG7"/>
    <mergeCell ref="CH7:CI7"/>
    <mergeCell ref="CJ7:CK7"/>
    <mergeCell ref="CL7:CM7"/>
    <mergeCell ref="CN7:CO7"/>
    <mergeCell ref="BR7:BS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AT7:AU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V7:W7"/>
    <mergeCell ref="A7:A8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тариф</vt:lpstr>
      <vt:lpstr>штаты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2019-10-17T12:33:56Z</dcterms:modified>
</cp:coreProperties>
</file>